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7680" windowHeight="723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<sst xmlns="http://schemas.openxmlformats.org/spreadsheetml/2006/main" count="36" uniqueCount="21">
  <si>
    <t>MAS "Přiďte pobejt!"</t>
  </si>
  <si>
    <t>MAS Mikroregionu Frýdlantsko</t>
  </si>
  <si>
    <t>MAS Podještědí</t>
  </si>
  <si>
    <t>LAG Podralsko</t>
  </si>
  <si>
    <t>MAS Skleněný Nový Bor</t>
  </si>
  <si>
    <t>MAS Rozvoj Tanvaldska</t>
  </si>
  <si>
    <t>MAS Turnovsko</t>
  </si>
  <si>
    <t>MAS Kozákov</t>
  </si>
  <si>
    <t>OPS pro Český ráj</t>
  </si>
  <si>
    <t>MAS Brána do Českého ráje</t>
  </si>
  <si>
    <t>PODPOŘENÉ</t>
  </si>
  <si>
    <t>NEPODPOŘENÉ</t>
  </si>
  <si>
    <t>počet realizovaných projektů</t>
  </si>
  <si>
    <t>alokováno Kč</t>
  </si>
  <si>
    <t>proj. spolupráce</t>
  </si>
  <si>
    <t>CELKEM</t>
  </si>
  <si>
    <t>LEADER  2007 - 2013</t>
  </si>
  <si>
    <t>pozn.</t>
  </si>
  <si>
    <t>pro rok 2013 uveďte pouze stanovenou alokaci Kč</t>
  </si>
  <si>
    <t>projekty spolupráce - údaje za celé období</t>
  </si>
  <si>
    <t>MAS Brána do Českého ráje a OPS pro Český ráj - údaje za území Libereckého kraje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</si>
</sst>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1"/>
      <color indexed="8"/>
      <name val="Times New Roman"/>
      <family val="2"/>
    </font>
    <font>
      <sz val="11"/>
      <color indexed="20"/>
      <name val="Times New Roman"/>
      <family val="2"/>
    </font>
    <font>
      <b/>
      <sz val="11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52"/>
      <name val="Times New Roman"/>
      <family val="2"/>
    </font>
    <font>
      <sz val="11"/>
      <color indexed="17"/>
      <name val="Times New Roman"/>
      <family val="2"/>
    </font>
    <font>
      <sz val="11"/>
      <color indexed="10"/>
      <name val="Times New Roman"/>
      <family val="2"/>
    </font>
    <font>
      <sz val="11"/>
      <color indexed="62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63"/>
      <name val="Times New Roman"/>
      <family val="2"/>
    </font>
    <font>
      <i/>
      <sz val="11"/>
      <color indexed="23"/>
      <name val="Times New Roman"/>
      <family val="2"/>
    </font>
    <font>
      <b/>
      <u val="single"/>
      <sz val="11"/>
      <color indexed="8"/>
      <name val="Times New Roman"/>
      <family val="1"/>
    </font>
    <font>
      <sz val="9"/>
      <color indexed="8"/>
      <name val="Times New Roman"/>
      <family val="2"/>
    </font>
    <font>
      <u val="single"/>
      <sz val="11"/>
      <color indexed="12"/>
      <name val="Times New Roman"/>
      <family val="2"/>
    </font>
    <font>
      <u val="single"/>
      <sz val="11"/>
      <color indexed="20"/>
      <name val="Times New Roman"/>
      <family val="2"/>
    </font>
    <font>
      <sz val="11"/>
      <color theme="0"/>
      <name val="Times New Roman"/>
      <family val="2"/>
    </font>
    <font>
      <b/>
      <sz val="11"/>
      <color theme="1"/>
      <name val="Times New Roman"/>
      <family val="2"/>
    </font>
    <font>
      <u val="single"/>
      <sz val="11"/>
      <color theme="10"/>
      <name val="Times New Roman"/>
      <family val="2"/>
    </font>
    <font>
      <sz val="11"/>
      <color rgb="FF9C0006"/>
      <name val="Times New Roman"/>
      <family val="2"/>
    </font>
    <font>
      <b/>
      <sz val="11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FA7D00"/>
      <name val="Times New Roman"/>
      <family val="2"/>
    </font>
    <font>
      <u val="single"/>
      <sz val="11"/>
      <color theme="11"/>
      <name val="Times New Roman"/>
      <family val="2"/>
    </font>
    <font>
      <sz val="11"/>
      <color rgb="FF006100"/>
      <name val="Times New Roman"/>
      <family val="2"/>
    </font>
    <font>
      <sz val="11"/>
      <color rgb="FFFF0000"/>
      <name val="Times New Roman"/>
      <family val="2"/>
    </font>
    <font>
      <sz val="11"/>
      <color rgb="FF3F3F76"/>
      <name val="Times New Roman"/>
      <family val="2"/>
    </font>
    <font>
      <b/>
      <sz val="11"/>
      <color rgb="FFFA7D00"/>
      <name val="Times New Roman"/>
      <family val="2"/>
    </font>
    <font>
      <b/>
      <sz val="11"/>
      <color rgb="FF3F3F3F"/>
      <name val="Times New Roman"/>
      <family val="2"/>
    </font>
    <font>
      <i/>
      <sz val="11"/>
      <color rgb="FF7F7F7F"/>
      <name val="Times New Roman"/>
      <family val="2"/>
    </font>
    <font>
      <b/>
      <u val="single"/>
      <sz val="11"/>
      <color theme="1"/>
      <name val="Times New Roman"/>
      <family val="1"/>
    </font>
    <font>
      <sz val="9"/>
      <color theme="1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40" fillId="0" borderId="0" xfId="0" applyFont="1" applyAlignment="1">
      <alignment/>
    </xf>
    <xf numFmtId="3" fontId="0" fillId="0" borderId="10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10" xfId="0" applyNumberFormat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/>
    </xf>
    <xf numFmtId="3" fontId="1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/>
    </xf>
    <xf numFmtId="3" fontId="0" fillId="0" borderId="0" xfId="0" applyNumberFormat="1" applyAlignment="1">
      <alignment/>
    </xf>
    <xf numFmtId="0" fontId="1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 vertical="center" textRotation="90" wrapText="1"/>
    </xf>
    <xf numFmtId="0" fontId="0" fillId="0" borderId="0" xfId="0" applyAlignment="1">
      <alignment textRotation="90"/>
    </xf>
    <xf numFmtId="0" fontId="0" fillId="33" borderId="10" xfId="0" applyFill="1" applyBorder="1" applyAlignment="1">
      <alignment horizontal="center" vertical="center" textRotation="90" wrapText="1"/>
    </xf>
    <xf numFmtId="3" fontId="0" fillId="33" borderId="10" xfId="0" applyNumberFormat="1" applyFill="1" applyBorder="1" applyAlignment="1">
      <alignment horizontal="center"/>
    </xf>
    <xf numFmtId="0" fontId="0" fillId="34" borderId="10" xfId="0" applyFill="1" applyBorder="1" applyAlignment="1">
      <alignment horizontal="center" vertical="center" textRotation="90" wrapText="1"/>
    </xf>
    <xf numFmtId="3" fontId="0" fillId="34" borderId="10" xfId="0" applyNumberFormat="1" applyFill="1" applyBorder="1" applyAlignment="1">
      <alignment horizontal="center"/>
    </xf>
    <xf numFmtId="3" fontId="0" fillId="34" borderId="10" xfId="0" applyNumberFormat="1" applyFill="1" applyBorder="1" applyAlignment="1">
      <alignment/>
    </xf>
    <xf numFmtId="3" fontId="1" fillId="34" borderId="10" xfId="0" applyNumberFormat="1" applyFont="1" applyFill="1" applyBorder="1" applyAlignment="1">
      <alignment horizontal="center"/>
    </xf>
    <xf numFmtId="3" fontId="1" fillId="34" borderId="10" xfId="0" applyNumberFormat="1" applyFont="1" applyFill="1" applyBorder="1" applyAlignment="1">
      <alignment/>
    </xf>
    <xf numFmtId="3" fontId="0" fillId="34" borderId="0" xfId="0" applyNumberFormat="1" applyFill="1" applyAlignment="1">
      <alignment horizontal="center"/>
    </xf>
    <xf numFmtId="3" fontId="0" fillId="34" borderId="0" xfId="0" applyNumberFormat="1" applyFill="1" applyAlignment="1">
      <alignment/>
    </xf>
    <xf numFmtId="0" fontId="1" fillId="34" borderId="10" xfId="0" applyNumberFormat="1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0" fontId="41" fillId="0" borderId="11" xfId="0" applyFont="1" applyBorder="1" applyAlignment="1">
      <alignment horizontal="center" vertical="center" textRotation="90"/>
    </xf>
    <xf numFmtId="0" fontId="41" fillId="0" borderId="12" xfId="0" applyFont="1" applyBorder="1" applyAlignment="1">
      <alignment horizontal="center" vertical="center" textRotation="90"/>
    </xf>
    <xf numFmtId="0" fontId="41" fillId="0" borderId="13" xfId="0" applyFont="1" applyBorder="1" applyAlignment="1">
      <alignment horizontal="center" vertical="center" textRotation="90"/>
    </xf>
    <xf numFmtId="0" fontId="0" fillId="0" borderId="0" xfId="0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"/>
  <sheetViews>
    <sheetView showGridLines="0" tabSelected="1" zoomScalePageLayoutView="0" workbookViewId="0" topLeftCell="A1">
      <selection activeCell="T9" sqref="T9"/>
    </sheetView>
  </sheetViews>
  <sheetFormatPr defaultColWidth="9.140625" defaultRowHeight="15"/>
  <cols>
    <col min="1" max="1" width="5.00390625" style="0" customWidth="1"/>
    <col min="2" max="2" width="27.28125" style="0" customWidth="1"/>
    <col min="3" max="3" width="6.57421875" style="0" bestFit="1" customWidth="1"/>
    <col min="4" max="4" width="10.140625" style="0" bestFit="1" customWidth="1"/>
    <col min="5" max="5" width="6.57421875" style="0" bestFit="1" customWidth="1"/>
    <col min="6" max="6" width="10.140625" style="0" bestFit="1" customWidth="1"/>
    <col min="7" max="7" width="6.57421875" style="0" bestFit="1" customWidth="1"/>
    <col min="8" max="8" width="10.140625" style="0" bestFit="1" customWidth="1"/>
    <col min="9" max="9" width="6.57421875" style="0" bestFit="1" customWidth="1"/>
    <col min="10" max="10" width="10.140625" style="0" bestFit="1" customWidth="1"/>
    <col min="11" max="11" width="6.57421875" style="0" bestFit="1" customWidth="1"/>
    <col min="12" max="12" width="10.140625" style="0" bestFit="1" customWidth="1"/>
    <col min="13" max="13" width="6.57421875" style="0" bestFit="1" customWidth="1"/>
    <col min="14" max="14" width="10.140625" style="0" bestFit="1" customWidth="1"/>
    <col min="15" max="15" width="6.57421875" style="0" bestFit="1" customWidth="1"/>
    <col min="16" max="16" width="10.140625" style="0" bestFit="1" customWidth="1"/>
    <col min="17" max="17" width="1.57421875" style="0" customWidth="1"/>
    <col min="18" max="18" width="6.57421875" style="0" bestFit="1" customWidth="1"/>
    <col min="19" max="19" width="11.140625" style="0" bestFit="1" customWidth="1"/>
    <col min="20" max="20" width="12.8515625" style="0" bestFit="1" customWidth="1"/>
  </cols>
  <sheetData>
    <row r="1" ht="15">
      <c r="A1" s="5" t="s">
        <v>16</v>
      </c>
    </row>
    <row r="3" spans="3:19" ht="15">
      <c r="C3" s="28">
        <v>2008</v>
      </c>
      <c r="D3" s="28"/>
      <c r="E3" s="27">
        <v>2009</v>
      </c>
      <c r="F3" s="27"/>
      <c r="G3" s="28">
        <v>2010</v>
      </c>
      <c r="H3" s="28"/>
      <c r="I3" s="27">
        <v>2011</v>
      </c>
      <c r="J3" s="27"/>
      <c r="K3" s="28">
        <v>2012</v>
      </c>
      <c r="L3" s="28"/>
      <c r="M3" s="27">
        <v>2013</v>
      </c>
      <c r="N3" s="27"/>
      <c r="O3" s="28" t="s">
        <v>14</v>
      </c>
      <c r="P3" s="28"/>
      <c r="R3" s="29" t="s">
        <v>15</v>
      </c>
      <c r="S3" s="29"/>
    </row>
    <row r="4" spans="3:19" ht="108.75" customHeight="1">
      <c r="C4" s="15" t="s">
        <v>12</v>
      </c>
      <c r="D4" s="15" t="s">
        <v>13</v>
      </c>
      <c r="E4" s="19" t="s">
        <v>12</v>
      </c>
      <c r="F4" s="19" t="s">
        <v>13</v>
      </c>
      <c r="G4" s="15" t="s">
        <v>12</v>
      </c>
      <c r="H4" s="15" t="s">
        <v>13</v>
      </c>
      <c r="I4" s="19" t="s">
        <v>12</v>
      </c>
      <c r="J4" s="19" t="s">
        <v>13</v>
      </c>
      <c r="K4" s="15" t="s">
        <v>12</v>
      </c>
      <c r="L4" s="15" t="s">
        <v>13</v>
      </c>
      <c r="M4" s="19" t="s">
        <v>12</v>
      </c>
      <c r="N4" s="19" t="s">
        <v>13</v>
      </c>
      <c r="O4" s="15" t="s">
        <v>12</v>
      </c>
      <c r="P4" s="15" t="s">
        <v>13</v>
      </c>
      <c r="Q4" s="16"/>
      <c r="R4" s="17" t="s">
        <v>12</v>
      </c>
      <c r="S4" s="17" t="s">
        <v>13</v>
      </c>
    </row>
    <row r="6" spans="1:19" ht="15">
      <c r="A6" s="31" t="s">
        <v>10</v>
      </c>
      <c r="B6" s="3" t="s">
        <v>3</v>
      </c>
      <c r="C6" s="6">
        <v>13</v>
      </c>
      <c r="D6" s="4">
        <v>8450871</v>
      </c>
      <c r="E6" s="20">
        <v>18</v>
      </c>
      <c r="F6" s="21">
        <v>12417866</v>
      </c>
      <c r="G6" s="6">
        <v>22</v>
      </c>
      <c r="H6" s="4">
        <v>12191390</v>
      </c>
      <c r="I6" s="20">
        <v>26</v>
      </c>
      <c r="J6" s="21">
        <v>10130654</v>
      </c>
      <c r="K6" s="6">
        <v>18</v>
      </c>
      <c r="L6" s="4">
        <v>7666186</v>
      </c>
      <c r="M6" s="20">
        <v>0</v>
      </c>
      <c r="N6" s="21">
        <v>8219098</v>
      </c>
      <c r="O6" s="6">
        <v>4</v>
      </c>
      <c r="P6" s="4">
        <v>6940530</v>
      </c>
      <c r="Q6" s="2"/>
      <c r="R6" s="18">
        <f>C6+E6+G6+I6+K6+M6+O6</f>
        <v>101</v>
      </c>
      <c r="S6" s="18">
        <f>D6+F6+H6+J6+L6+N6+P6</f>
        <v>66016595</v>
      </c>
    </row>
    <row r="7" spans="1:19" ht="15">
      <c r="A7" s="32"/>
      <c r="B7" s="3" t="s">
        <v>0</v>
      </c>
      <c r="C7" s="6">
        <v>9</v>
      </c>
      <c r="D7" s="4">
        <v>4120160</v>
      </c>
      <c r="E7" s="20">
        <v>22</v>
      </c>
      <c r="F7" s="21">
        <v>6804375</v>
      </c>
      <c r="G7" s="6">
        <v>12</v>
      </c>
      <c r="H7" s="4">
        <v>8322046</v>
      </c>
      <c r="I7" s="20">
        <v>14</v>
      </c>
      <c r="J7" s="21">
        <v>4878720</v>
      </c>
      <c r="K7" s="6">
        <v>8</v>
      </c>
      <c r="L7" s="4">
        <v>4897268</v>
      </c>
      <c r="M7" s="20"/>
      <c r="N7" s="21">
        <v>5310328</v>
      </c>
      <c r="O7" s="6">
        <v>2</v>
      </c>
      <c r="P7" s="4">
        <v>1042540</v>
      </c>
      <c r="Q7" s="2"/>
      <c r="R7" s="18">
        <f aca="true" t="shared" si="0" ref="R7:R16">C7+E7+G7+I7+K7+M7+O7</f>
        <v>67</v>
      </c>
      <c r="S7" s="18">
        <f aca="true" t="shared" si="1" ref="S7:S16">D7+F7+H7+J7+L7+N7+P7</f>
        <v>35375437</v>
      </c>
    </row>
    <row r="8" spans="1:26" ht="15">
      <c r="A8" s="32"/>
      <c r="B8" s="3" t="s">
        <v>9</v>
      </c>
      <c r="C8" s="9">
        <v>0</v>
      </c>
      <c r="D8" s="10">
        <v>0</v>
      </c>
      <c r="E8" s="26">
        <v>3</v>
      </c>
      <c r="F8" s="23">
        <v>1180192</v>
      </c>
      <c r="G8" s="14">
        <v>5</v>
      </c>
      <c r="H8" s="10">
        <v>1060482</v>
      </c>
      <c r="I8" s="26">
        <v>5</v>
      </c>
      <c r="J8" s="23">
        <v>1685161</v>
      </c>
      <c r="K8" s="14">
        <v>5</v>
      </c>
      <c r="L8" s="10">
        <v>1337630</v>
      </c>
      <c r="M8" s="22">
        <v>0</v>
      </c>
      <c r="N8" s="23">
        <v>1334921</v>
      </c>
      <c r="O8" s="11">
        <v>2</v>
      </c>
      <c r="P8" s="12">
        <v>720875</v>
      </c>
      <c r="Q8" s="2"/>
      <c r="R8" s="18">
        <f t="shared" si="0"/>
        <v>20</v>
      </c>
      <c r="S8" s="18">
        <f t="shared" si="1"/>
        <v>7319261</v>
      </c>
      <c r="T8" s="13"/>
      <c r="U8" s="13"/>
      <c r="V8" s="13"/>
      <c r="W8" s="13"/>
      <c r="X8" s="13"/>
      <c r="Y8" s="13"/>
      <c r="Z8" s="13"/>
    </row>
    <row r="9" spans="1:19" ht="15">
      <c r="A9" s="32"/>
      <c r="B9" s="3" t="s">
        <v>1</v>
      </c>
      <c r="C9" s="6">
        <v>7</v>
      </c>
      <c r="D9" s="4">
        <v>6704936</v>
      </c>
      <c r="E9" s="20">
        <v>11</v>
      </c>
      <c r="F9" s="21">
        <v>9003190</v>
      </c>
      <c r="G9" s="6">
        <v>14</v>
      </c>
      <c r="H9" s="4">
        <v>9945455</v>
      </c>
      <c r="I9" s="20">
        <v>8</v>
      </c>
      <c r="J9" s="21">
        <v>6448870</v>
      </c>
      <c r="K9" s="6">
        <v>10</v>
      </c>
      <c r="L9" s="4">
        <v>6241728</v>
      </c>
      <c r="M9" s="20">
        <v>0</v>
      </c>
      <c r="N9" s="21">
        <v>6874364</v>
      </c>
      <c r="O9" s="6">
        <v>3</v>
      </c>
      <c r="P9" s="4">
        <v>1766324</v>
      </c>
      <c r="Q9" s="2"/>
      <c r="R9" s="18">
        <f t="shared" si="0"/>
        <v>53</v>
      </c>
      <c r="S9" s="18">
        <f t="shared" si="1"/>
        <v>46984867</v>
      </c>
    </row>
    <row r="10" spans="1:19" ht="15">
      <c r="A10" s="32"/>
      <c r="B10" s="3" t="s">
        <v>2</v>
      </c>
      <c r="C10" s="8">
        <v>6</v>
      </c>
      <c r="D10" s="4">
        <v>6739434</v>
      </c>
      <c r="E10" s="20">
        <v>13</v>
      </c>
      <c r="F10" s="21">
        <f>623949+688956+1600000+605500+601000+1200000+945442+1798028+807600+1011581+1009881+1027557+1793155</f>
        <v>13712649</v>
      </c>
      <c r="G10" s="6">
        <v>7</v>
      </c>
      <c r="H10" s="4">
        <f>180000+650000+439920+738000+1069650+781681+1104867</f>
        <v>4964118</v>
      </c>
      <c r="I10" s="20">
        <v>7</v>
      </c>
      <c r="J10" s="21">
        <f>498000+1127334+405000+895246+1248885+1598130+557400</f>
        <v>6329995</v>
      </c>
      <c r="K10" s="6">
        <v>7</v>
      </c>
      <c r="L10" s="6">
        <v>4510478</v>
      </c>
      <c r="M10" s="20"/>
      <c r="N10" s="21">
        <v>7000000</v>
      </c>
      <c r="O10" s="6">
        <v>0</v>
      </c>
      <c r="P10" s="4">
        <v>0</v>
      </c>
      <c r="Q10" s="2"/>
      <c r="R10" s="18">
        <f t="shared" si="0"/>
        <v>40</v>
      </c>
      <c r="S10" s="18">
        <f t="shared" si="1"/>
        <v>43256674</v>
      </c>
    </row>
    <row r="11" spans="1:19" ht="15">
      <c r="A11" s="33"/>
      <c r="B11" s="3" t="s">
        <v>8</v>
      </c>
      <c r="C11" s="6">
        <v>0</v>
      </c>
      <c r="D11" s="4">
        <v>0</v>
      </c>
      <c r="E11" s="20">
        <v>5</v>
      </c>
      <c r="F11" s="21">
        <v>3622169</v>
      </c>
      <c r="G11" s="6">
        <v>8</v>
      </c>
      <c r="H11" s="4">
        <v>2728645</v>
      </c>
      <c r="I11" s="20">
        <v>5</v>
      </c>
      <c r="J11" s="21">
        <v>3852000</v>
      </c>
      <c r="K11" s="6">
        <v>3</v>
      </c>
      <c r="L11" s="4">
        <v>573600</v>
      </c>
      <c r="M11" s="20"/>
      <c r="N11" s="21">
        <v>7373728</v>
      </c>
      <c r="O11" s="6">
        <v>1</v>
      </c>
      <c r="P11" s="4">
        <v>880200</v>
      </c>
      <c r="Q11" s="2"/>
      <c r="R11" s="18">
        <f t="shared" si="0"/>
        <v>22</v>
      </c>
      <c r="S11" s="18">
        <f t="shared" si="1"/>
        <v>19030342</v>
      </c>
    </row>
    <row r="12" spans="3:19" ht="4.5" customHeight="1">
      <c r="C12" s="7"/>
      <c r="D12" s="2"/>
      <c r="E12" s="24"/>
      <c r="F12" s="25"/>
      <c r="G12" s="7"/>
      <c r="H12" s="2"/>
      <c r="I12" s="24"/>
      <c r="J12" s="25"/>
      <c r="K12" s="7"/>
      <c r="L12" s="2"/>
      <c r="M12" s="24"/>
      <c r="N12" s="25"/>
      <c r="O12" s="7"/>
      <c r="P12" s="2"/>
      <c r="Q12" s="2"/>
      <c r="R12" s="30"/>
      <c r="S12" s="30"/>
    </row>
    <row r="13" spans="1:19" ht="15">
      <c r="A13" s="31" t="s">
        <v>11</v>
      </c>
      <c r="B13" s="3" t="s">
        <v>7</v>
      </c>
      <c r="C13" s="6">
        <v>0</v>
      </c>
      <c r="D13" s="4">
        <v>0</v>
      </c>
      <c r="E13" s="20">
        <v>0</v>
      </c>
      <c r="F13" s="21">
        <v>0</v>
      </c>
      <c r="G13" s="6">
        <v>0</v>
      </c>
      <c r="H13" s="4">
        <v>0</v>
      </c>
      <c r="I13" s="20">
        <v>0</v>
      </c>
      <c r="J13" s="21">
        <v>0</v>
      </c>
      <c r="K13" s="6">
        <v>0</v>
      </c>
      <c r="L13" s="4">
        <v>0</v>
      </c>
      <c r="M13" s="20">
        <v>0</v>
      </c>
      <c r="N13" s="21">
        <v>0</v>
      </c>
      <c r="O13" s="6">
        <v>0</v>
      </c>
      <c r="P13" s="4">
        <v>0</v>
      </c>
      <c r="Q13" s="2"/>
      <c r="R13" s="18">
        <f t="shared" si="0"/>
        <v>0</v>
      </c>
      <c r="S13" s="18">
        <f t="shared" si="1"/>
        <v>0</v>
      </c>
    </row>
    <row r="14" spans="1:19" ht="15">
      <c r="A14" s="32"/>
      <c r="B14" s="3" t="s">
        <v>5</v>
      </c>
      <c r="C14" s="6">
        <v>0</v>
      </c>
      <c r="D14" s="4">
        <v>0</v>
      </c>
      <c r="E14" s="20">
        <v>0</v>
      </c>
      <c r="F14" s="21">
        <v>0</v>
      </c>
      <c r="G14" s="6">
        <v>0</v>
      </c>
      <c r="H14" s="4">
        <v>0</v>
      </c>
      <c r="I14" s="20">
        <v>0</v>
      </c>
      <c r="J14" s="21">
        <v>0</v>
      </c>
      <c r="K14" s="6">
        <v>0</v>
      </c>
      <c r="L14" s="4">
        <v>0</v>
      </c>
      <c r="M14" s="20">
        <v>0</v>
      </c>
      <c r="N14" s="21">
        <v>0</v>
      </c>
      <c r="O14" s="6">
        <v>0</v>
      </c>
      <c r="P14" s="4">
        <v>0</v>
      </c>
      <c r="Q14" s="2"/>
      <c r="R14" s="18">
        <f t="shared" si="0"/>
        <v>0</v>
      </c>
      <c r="S14" s="18">
        <f t="shared" si="1"/>
        <v>0</v>
      </c>
    </row>
    <row r="15" spans="1:19" ht="15">
      <c r="A15" s="32"/>
      <c r="B15" s="3" t="s">
        <v>4</v>
      </c>
      <c r="C15" s="6">
        <v>0</v>
      </c>
      <c r="D15" s="4">
        <v>0</v>
      </c>
      <c r="E15" s="20">
        <v>0</v>
      </c>
      <c r="F15" s="21">
        <v>0</v>
      </c>
      <c r="G15" s="6">
        <v>0</v>
      </c>
      <c r="H15" s="4">
        <v>0</v>
      </c>
      <c r="I15" s="20">
        <v>0</v>
      </c>
      <c r="J15" s="21">
        <v>0</v>
      </c>
      <c r="K15" s="6">
        <v>0</v>
      </c>
      <c r="L15" s="4">
        <v>0</v>
      </c>
      <c r="M15" s="20">
        <v>0</v>
      </c>
      <c r="N15" s="21">
        <v>0</v>
      </c>
      <c r="O15" s="6">
        <v>1</v>
      </c>
      <c r="P15" s="4">
        <v>918000</v>
      </c>
      <c r="Q15" s="2"/>
      <c r="R15" s="18">
        <f t="shared" si="0"/>
        <v>1</v>
      </c>
      <c r="S15" s="18">
        <f t="shared" si="1"/>
        <v>918000</v>
      </c>
    </row>
    <row r="16" spans="1:19" ht="15">
      <c r="A16" s="33"/>
      <c r="B16" s="3" t="s">
        <v>6</v>
      </c>
      <c r="C16" s="6">
        <v>1</v>
      </c>
      <c r="D16" s="4">
        <v>3079738</v>
      </c>
      <c r="E16" s="20">
        <v>0</v>
      </c>
      <c r="F16" s="21">
        <v>0</v>
      </c>
      <c r="G16" s="6">
        <v>0</v>
      </c>
      <c r="H16" s="4">
        <v>0</v>
      </c>
      <c r="I16" s="20">
        <v>0</v>
      </c>
      <c r="J16" s="21">
        <v>0</v>
      </c>
      <c r="K16" s="6">
        <v>1</v>
      </c>
      <c r="L16" s="4">
        <v>1347300</v>
      </c>
      <c r="M16" s="20">
        <v>0</v>
      </c>
      <c r="N16" s="21">
        <v>0</v>
      </c>
      <c r="O16" s="6">
        <v>3</v>
      </c>
      <c r="P16" s="4">
        <v>4922189</v>
      </c>
      <c r="Q16" s="2"/>
      <c r="R16" s="18">
        <f t="shared" si="0"/>
        <v>5</v>
      </c>
      <c r="S16" s="18">
        <f t="shared" si="1"/>
        <v>9349227</v>
      </c>
    </row>
    <row r="17" spans="3:19" ht="6.75" customHeight="1">
      <c r="C17" s="7"/>
      <c r="D17" s="2"/>
      <c r="E17" s="7"/>
      <c r="F17" s="2"/>
      <c r="G17" s="7"/>
      <c r="H17" s="2"/>
      <c r="I17" s="7"/>
      <c r="J17" s="2"/>
      <c r="K17" s="7"/>
      <c r="L17" s="2"/>
      <c r="M17" s="7"/>
      <c r="N17" s="2"/>
      <c r="O17" s="7"/>
      <c r="P17" s="2"/>
      <c r="Q17" s="2"/>
      <c r="R17" s="7"/>
      <c r="S17" s="2"/>
    </row>
    <row r="18" spans="3:19" ht="15">
      <c r="C18" s="7"/>
      <c r="D18" s="2"/>
      <c r="E18" s="7"/>
      <c r="F18" s="2"/>
      <c r="G18" s="7"/>
      <c r="H18" s="2"/>
      <c r="I18" s="7"/>
      <c r="J18" s="2"/>
      <c r="K18" s="7"/>
      <c r="L18" s="2"/>
      <c r="M18" s="7"/>
      <c r="N18" s="2"/>
      <c r="O18" s="7"/>
      <c r="P18" s="2"/>
      <c r="Q18" s="2"/>
      <c r="R18" s="7"/>
      <c r="S18" s="2"/>
    </row>
    <row r="19" spans="1:19" ht="15">
      <c r="A19" s="34"/>
      <c r="B19" s="3" t="s">
        <v>15</v>
      </c>
      <c r="C19" s="6">
        <f aca="true" t="shared" si="2" ref="C19:P19">SUM(C6:C16)</f>
        <v>36</v>
      </c>
      <c r="D19" s="4">
        <f t="shared" si="2"/>
        <v>29095139</v>
      </c>
      <c r="E19" s="20">
        <f t="shared" si="2"/>
        <v>72</v>
      </c>
      <c r="F19" s="21">
        <f t="shared" si="2"/>
        <v>46740441</v>
      </c>
      <c r="G19" s="6">
        <f t="shared" si="2"/>
        <v>68</v>
      </c>
      <c r="H19" s="4">
        <f t="shared" si="2"/>
        <v>39212136</v>
      </c>
      <c r="I19" s="20">
        <f t="shared" si="2"/>
        <v>65</v>
      </c>
      <c r="J19" s="21">
        <f t="shared" si="2"/>
        <v>33325400</v>
      </c>
      <c r="K19" s="6">
        <f t="shared" si="2"/>
        <v>52</v>
      </c>
      <c r="L19" s="4">
        <f t="shared" si="2"/>
        <v>26574190</v>
      </c>
      <c r="M19" s="20">
        <f t="shared" si="2"/>
        <v>0</v>
      </c>
      <c r="N19" s="21">
        <f t="shared" si="2"/>
        <v>36112439</v>
      </c>
      <c r="O19" s="6">
        <f t="shared" si="2"/>
        <v>16</v>
      </c>
      <c r="P19" s="4">
        <f t="shared" si="2"/>
        <v>17190658</v>
      </c>
      <c r="Q19" s="2"/>
      <c r="R19" s="18">
        <f>C19+E19+G19+I19+K19+M19+O19</f>
        <v>309</v>
      </c>
      <c r="S19" s="18">
        <f>D19+F19+H19+J19+L19+N19+P19</f>
        <v>228250403</v>
      </c>
    </row>
    <row r="20" spans="3:19" ht="15"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S20" s="2"/>
    </row>
    <row r="21" spans="3:19" ht="15"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5" ht="15">
      <c r="A22" s="1" t="s">
        <v>17</v>
      </c>
      <c r="B22" t="s">
        <v>18</v>
      </c>
      <c r="O22" s="3"/>
    </row>
    <row r="23" ht="15">
      <c r="B23" t="s">
        <v>19</v>
      </c>
    </row>
    <row r="25" ht="15">
      <c r="B25" t="s">
        <v>20</v>
      </c>
    </row>
  </sheetData>
  <sheetProtection/>
  <mergeCells count="10">
    <mergeCell ref="A13:A16"/>
    <mergeCell ref="C3:D3"/>
    <mergeCell ref="E3:F3"/>
    <mergeCell ref="G3:H3"/>
    <mergeCell ref="I3:J3"/>
    <mergeCell ref="K3:L3"/>
    <mergeCell ref="M3:N3"/>
    <mergeCell ref="O3:P3"/>
    <mergeCell ref="R3:S3"/>
    <mergeCell ref="A6:A11"/>
  </mergeCells>
  <printOptions/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Jindra</dc:creator>
  <cp:keywords/>
  <dc:description/>
  <cp:lastModifiedBy>Jindra</cp:lastModifiedBy>
  <dcterms:created xsi:type="dcterms:W3CDTF">2012-12-04T11:53:46Z</dcterms:created>
  <dcterms:modified xsi:type="dcterms:W3CDTF">2012-12-14T17:47:18Z</dcterms:modified>
  <cp:category/>
  <cp:version/>
  <cp:contentType/>
  <cp:contentStatus/>
</cp:coreProperties>
</file>